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ccounts Payable\Councillors\Quarterly Reports\2022-2023\"/>
    </mc:Choice>
  </mc:AlternateContent>
  <xr:revisionPtr revIDLastSave="0" documentId="13_ncr:1_{44557C6F-DF4F-4F21-9917-7B09F9CE72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ly 22 - Dec 202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2" l="1"/>
  <c r="C24" i="2"/>
  <c r="D24" i="2"/>
  <c r="E24" i="2"/>
  <c r="F24" i="2"/>
  <c r="G24" i="2"/>
  <c r="H24" i="2"/>
  <c r="I24" i="2"/>
  <c r="J27" i="2" l="1"/>
  <c r="J28" i="2"/>
  <c r="J29" i="2"/>
  <c r="J30" i="2"/>
  <c r="J31" i="2"/>
  <c r="J32" i="2"/>
  <c r="J33" i="2"/>
  <c r="J34" i="2"/>
  <c r="C13" i="2" l="1"/>
  <c r="D13" i="2"/>
  <c r="E13" i="2"/>
  <c r="F13" i="2"/>
  <c r="G13" i="2"/>
  <c r="H13" i="2"/>
  <c r="I13" i="2"/>
  <c r="B13" i="2"/>
  <c r="J5" i="2" l="1"/>
  <c r="J6" i="2"/>
  <c r="J7" i="2"/>
  <c r="J8" i="2"/>
  <c r="J9" i="2"/>
  <c r="J10" i="2"/>
  <c r="J11" i="2"/>
  <c r="J12" i="2"/>
  <c r="J4" i="2"/>
  <c r="J16" i="2"/>
  <c r="J17" i="2"/>
  <c r="J18" i="2"/>
  <c r="J19" i="2"/>
  <c r="J20" i="2"/>
  <c r="J21" i="2"/>
  <c r="J22" i="2"/>
  <c r="J23" i="2"/>
  <c r="J13" i="2" l="1"/>
  <c r="J37" i="2"/>
  <c r="J38" i="2"/>
  <c r="J43" i="2"/>
  <c r="J44" i="2"/>
  <c r="J45" i="2"/>
  <c r="I46" i="2"/>
  <c r="H46" i="2"/>
  <c r="G46" i="2"/>
  <c r="F46" i="2"/>
  <c r="E46" i="2"/>
  <c r="D46" i="2"/>
  <c r="C46" i="2"/>
  <c r="B46" i="2"/>
  <c r="J46" i="2" l="1"/>
  <c r="J26" i="2"/>
  <c r="I35" i="2"/>
  <c r="H35" i="2"/>
  <c r="G35" i="2"/>
  <c r="F35" i="2"/>
  <c r="E35" i="2"/>
  <c r="D35" i="2"/>
  <c r="C35" i="2"/>
  <c r="B35" i="2"/>
  <c r="J35" i="2" l="1"/>
  <c r="I48" i="2"/>
  <c r="H48" i="2"/>
  <c r="F48" i="2"/>
  <c r="E48" i="2"/>
  <c r="D48" i="2"/>
  <c r="C48" i="2"/>
  <c r="J15" i="2" l="1"/>
  <c r="B48" i="2"/>
  <c r="G48" i="2"/>
  <c r="J24" i="2" l="1"/>
  <c r="J48" i="2" s="1"/>
</calcChain>
</file>

<file path=xl/sharedStrings.xml><?xml version="1.0" encoding="utf-8"?>
<sst xmlns="http://schemas.openxmlformats.org/spreadsheetml/2006/main" count="56" uniqueCount="29">
  <si>
    <t>Allowance</t>
  </si>
  <si>
    <t>Travel (mileage)</t>
  </si>
  <si>
    <t>Other cost recovery</t>
  </si>
  <si>
    <t>Telephone</t>
  </si>
  <si>
    <t>Conferences  / Training</t>
  </si>
  <si>
    <t>General Expenses</t>
  </si>
  <si>
    <t>Travel Other (Airfares, parking,taxi etc)</t>
  </si>
  <si>
    <t>Total</t>
  </si>
  <si>
    <t>4th QTR TOTAL ($)</t>
  </si>
  <si>
    <t>1st QTR TOTAL ($)</t>
  </si>
  <si>
    <t>2nd QTR TOTAL ($)</t>
  </si>
  <si>
    <t>3th QTR TOTAL ($)</t>
  </si>
  <si>
    <t>YTD TOTAL ($)</t>
  </si>
  <si>
    <t>Cr Sophie Todorov</t>
  </si>
  <si>
    <t xml:space="preserve">Cr Andrew Fullagar </t>
  </si>
  <si>
    <t>Cr Len Cox</t>
  </si>
  <si>
    <t>Cr Johanna Skelton  (Deputy Mayor)</t>
  </si>
  <si>
    <t>Cr Tim Heenan</t>
  </si>
  <si>
    <t>Cr Jim Child  (Mayor)</t>
  </si>
  <si>
    <t>Cr Fiona McAllister</t>
  </si>
  <si>
    <t>Cr Richard Higgins</t>
  </si>
  <si>
    <t>Cr David Eastham</t>
  </si>
  <si>
    <t>Other costs (stationery, hire of premises, memberships,Carers expenses)</t>
  </si>
  <si>
    <t>Jul - Sept 2022</t>
  </si>
  <si>
    <t>Oct - Dec 2022</t>
  </si>
  <si>
    <t>Jan - Mar 2023</t>
  </si>
  <si>
    <t>Apr -June 2023</t>
  </si>
  <si>
    <t xml:space="preserve">  .  </t>
  </si>
  <si>
    <t>Councillor Allowances &amp; Expenses July 2022 -Dec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</si>
</sst>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\ ;[Red]\(#,##0.00\)"/>
    <numFmt numFmtId="165" formatCode="_(* #,##0.00_);_(* \(#,##0.00\);_(* &quot;-&quot;??_);_(@_)"/>
    <numFmt numFmtId="166" formatCode="_(&quot;$&quot;* #,##0.00_);_(&quot;$&quot;* \(#,##0.00\);_(&quot;$&quot;* &quot;-&quot;??_);_(@_)"/>
  </numFmts>
  <fonts count="2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1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8">
    <xf numFmtId="0" fontId="0" fillId="0" borderId="0"/>
    <xf numFmtId="44" fontId="11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16" fillId="0" borderId="0"/>
    <xf numFmtId="43" fontId="16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1" fillId="0" borderId="0"/>
    <xf numFmtId="0" fontId="1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7" fillId="0" borderId="0">
      <alignment vertical="top"/>
    </xf>
    <xf numFmtId="0" fontId="1" fillId="0" borderId="0"/>
    <xf numFmtId="0" fontId="17" fillId="0" borderId="0">
      <alignment vertical="top"/>
    </xf>
    <xf numFmtId="0" fontId="1" fillId="0" borderId="0"/>
    <xf numFmtId="0" fontId="11" fillId="0" borderId="0"/>
    <xf numFmtId="0" fontId="9" fillId="0" borderId="0" applyNumberFormat="0" applyFont="0" applyFill="0" applyBorder="0" applyAlignment="0" applyProtection="0"/>
    <xf numFmtId="0" fontId="1" fillId="0" borderId="0"/>
    <xf numFmtId="0" fontId="9" fillId="0" borderId="0"/>
    <xf numFmtId="0" fontId="11" fillId="0" borderId="0"/>
    <xf numFmtId="0" fontId="1" fillId="0" borderId="0"/>
    <xf numFmtId="0" fontId="1" fillId="0" borderId="0"/>
    <xf numFmtId="0" fontId="17" fillId="0" borderId="0">
      <alignment vertical="top"/>
    </xf>
    <xf numFmtId="0" fontId="1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3" borderId="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1" fillId="0" borderId="0" applyFont="0" applyFill="0" applyBorder="0" applyAlignment="0" applyProtection="0"/>
  </cellStyleXfs>
  <cellXfs count="48">
    <xf numFmtId="0" fontId="0" fillId="0" borderId="0" xfId="0"/>
    <xf numFmtId="0" fontId="6" fillId="0" borderId="0" xfId="0" applyFont="1" applyAlignment="1">
      <alignment vertical="center"/>
    </xf>
    <xf numFmtId="4" fontId="0" fillId="0" borderId="0" xfId="0" applyNumberFormat="1"/>
    <xf numFmtId="44" fontId="0" fillId="0" borderId="0" xfId="0" applyNumberFormat="1"/>
    <xf numFmtId="164" fontId="0" fillId="0" borderId="5" xfId="0" applyNumberFormat="1" applyFont="1" applyBorder="1" applyAlignment="1">
      <alignment horizontal="center" vertical="center"/>
    </xf>
    <xf numFmtId="0" fontId="14" fillId="0" borderId="0" xfId="0" applyFont="1"/>
    <xf numFmtId="4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9" fillId="0" borderId="2" xfId="0" applyFont="1" applyBorder="1" applyAlignment="1">
      <alignment horizontal="center" vertical="center" wrapText="1"/>
    </xf>
    <xf numFmtId="164" fontId="23" fillId="2" borderId="3" xfId="0" applyNumberFormat="1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7" fillId="0" borderId="4" xfId="107" applyFont="1" applyBorder="1" applyAlignment="1">
      <alignment horizontal="center" vertical="center" wrapText="1"/>
    </xf>
    <xf numFmtId="44" fontId="7" fillId="0" borderId="1" xfId="107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8" fontId="0" fillId="0" borderId="2" xfId="1" applyNumberFormat="1" applyFont="1" applyFill="1" applyBorder="1" applyAlignment="1">
      <alignment horizontal="center" vertical="center"/>
    </xf>
    <xf numFmtId="44" fontId="7" fillId="0" borderId="2" xfId="1" applyFont="1" applyFill="1" applyBorder="1" applyAlignment="1">
      <alignment horizontal="center" vertical="center" wrapText="1"/>
    </xf>
    <xf numFmtId="44" fontId="10" fillId="0" borderId="2" xfId="1" applyFont="1" applyFill="1" applyBorder="1" applyAlignment="1">
      <alignment horizontal="center" vertical="center" wrapText="1"/>
    </xf>
    <xf numFmtId="44" fontId="0" fillId="0" borderId="2" xfId="1" applyFont="1" applyFill="1" applyBorder="1" applyAlignment="1">
      <alignment horizontal="center" vertical="center"/>
    </xf>
    <xf numFmtId="44" fontId="15" fillId="0" borderId="2" xfId="1" applyFont="1" applyBorder="1" applyAlignment="1">
      <alignment horizontal="center" vertical="center"/>
    </xf>
    <xf numFmtId="8" fontId="0" fillId="0" borderId="2" xfId="1" applyNumberFormat="1" applyFont="1" applyBorder="1" applyAlignment="1">
      <alignment horizontal="center" vertical="center"/>
    </xf>
    <xf numFmtId="8" fontId="7" fillId="0" borderId="2" xfId="1" applyNumberFormat="1" applyFont="1" applyFill="1" applyBorder="1" applyAlignment="1">
      <alignment horizontal="center" vertical="center" wrapText="1"/>
    </xf>
    <xf numFmtId="44" fontId="9" fillId="0" borderId="2" xfId="1" applyFont="1" applyFill="1" applyBorder="1" applyAlignment="1">
      <alignment horizontal="center" vertical="center" wrapText="1"/>
    </xf>
    <xf numFmtId="44" fontId="12" fillId="0" borderId="2" xfId="1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44" fontId="20" fillId="4" borderId="8" xfId="1" applyFont="1" applyFill="1" applyBorder="1" applyAlignment="1">
      <alignment horizontal="center" vertical="center" wrapText="1"/>
    </xf>
    <xf numFmtId="44" fontId="20" fillId="4" borderId="8" xfId="1" applyFont="1" applyFill="1" applyBorder="1" applyAlignment="1">
      <alignment horizontal="center" vertical="center"/>
    </xf>
    <xf numFmtId="44" fontId="7" fillId="0" borderId="9" xfId="1" applyFont="1" applyBorder="1" applyAlignment="1">
      <alignment horizontal="center" vertical="center" wrapText="1"/>
    </xf>
    <xf numFmtId="44" fontId="7" fillId="0" borderId="7" xfId="1" applyFont="1" applyBorder="1" applyAlignment="1">
      <alignment horizontal="center" vertical="center" wrapText="1"/>
    </xf>
    <xf numFmtId="44" fontId="8" fillId="0" borderId="7" xfId="1" applyFont="1" applyBorder="1" applyAlignment="1">
      <alignment horizontal="center" vertical="center"/>
    </xf>
    <xf numFmtId="44" fontId="13" fillId="0" borderId="2" xfId="1" applyFont="1" applyFill="1" applyBorder="1" applyAlignment="1">
      <alignment horizontal="center" vertical="center"/>
    </xf>
    <xf numFmtId="44" fontId="8" fillId="0" borderId="2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44" fontId="7" fillId="0" borderId="0" xfId="1" applyFont="1" applyFill="1" applyBorder="1" applyAlignment="1">
      <alignment horizontal="center" vertical="center" wrapText="1"/>
    </xf>
    <xf numFmtId="44" fontId="0" fillId="0" borderId="0" xfId="1" applyFont="1" applyFill="1" applyBorder="1" applyAlignment="1">
      <alignment horizontal="center" vertical="center"/>
    </xf>
    <xf numFmtId="44" fontId="8" fillId="0" borderId="0" xfId="1" applyFont="1" applyBorder="1" applyAlignment="1">
      <alignment horizontal="center" vertical="center"/>
    </xf>
    <xf numFmtId="44" fontId="14" fillId="4" borderId="8" xfId="1" applyFont="1" applyFill="1" applyBorder="1" applyAlignment="1">
      <alignment horizontal="center" vertical="center"/>
    </xf>
    <xf numFmtId="44" fontId="0" fillId="0" borderId="2" xfId="1" applyFont="1" applyFill="1" applyBorder="1"/>
    <xf numFmtId="44" fontId="7" fillId="0" borderId="2" xfId="1" applyFont="1" applyFill="1" applyBorder="1" applyAlignment="1">
      <alignment horizontal="center" wrapText="1"/>
    </xf>
    <xf numFmtId="44" fontId="9" fillId="0" borderId="2" xfId="1" applyFont="1" applyFill="1" applyBorder="1" applyAlignment="1">
      <alignment horizontal="center" wrapText="1"/>
    </xf>
    <xf numFmtId="44" fontId="0" fillId="0" borderId="2" xfId="1" applyFont="1" applyFill="1" applyBorder="1" applyAlignment="1">
      <alignment horizontal="center"/>
    </xf>
    <xf numFmtId="44" fontId="12" fillId="0" borderId="2" xfId="1" applyFont="1" applyFill="1" applyBorder="1"/>
    <xf numFmtId="44" fontId="10" fillId="0" borderId="2" xfId="1" applyFont="1" applyFill="1" applyBorder="1" applyAlignment="1">
      <alignment horizontal="center" wrapText="1"/>
    </xf>
    <xf numFmtId="0" fontId="12" fillId="0" borderId="2" xfId="0" applyFont="1" applyBorder="1"/>
  </cellXfs>
  <cellStyles count="108">
    <cellStyle name="Comma 2" xfId="7" xr:uid="{00000000-0005-0000-0000-000000000000}"/>
    <cellStyle name="Comma 2 2" xfId="16" xr:uid="{00000000-0005-0000-0000-000001000000}"/>
    <cellStyle name="Comma 2 3" xfId="17" xr:uid="{00000000-0005-0000-0000-000002000000}"/>
    <cellStyle name="Comma 3" xfId="9" xr:uid="{00000000-0005-0000-0000-000003000000}"/>
    <cellStyle name="Comma 3 2" xfId="18" xr:uid="{00000000-0005-0000-0000-000004000000}"/>
    <cellStyle name="Comma 4" xfId="19" xr:uid="{00000000-0005-0000-0000-000005000000}"/>
    <cellStyle name="Comma 4 2" xfId="90" xr:uid="{00000000-0005-0000-0000-000006000000}"/>
    <cellStyle name="Comma 5" xfId="20" xr:uid="{00000000-0005-0000-0000-000007000000}"/>
    <cellStyle name="Comma 6" xfId="21" xr:uid="{00000000-0005-0000-0000-000008000000}"/>
    <cellStyle name="Comma 6 2" xfId="104" xr:uid="{00000000-0005-0000-0000-000009000000}"/>
    <cellStyle name="Currency" xfId="1" builtinId="4"/>
    <cellStyle name="Currency 2" xfId="22" xr:uid="{00000000-0005-0000-0000-00000B000000}"/>
    <cellStyle name="Currency 2 2" xfId="23" xr:uid="{00000000-0005-0000-0000-00000C000000}"/>
    <cellStyle name="Currency 3" xfId="24" xr:uid="{00000000-0005-0000-0000-00000D000000}"/>
    <cellStyle name="Currency 3 2" xfId="93" xr:uid="{00000000-0005-0000-0000-00000E000000}"/>
    <cellStyle name="Currency 4" xfId="25" xr:uid="{00000000-0005-0000-0000-00000F000000}"/>
    <cellStyle name="Currency 5" xfId="107" xr:uid="{829415A9-6B4E-4ABF-A569-87AE488C72E7}"/>
    <cellStyle name="Hyperlink 2" xfId="26" xr:uid="{00000000-0005-0000-0000-000010000000}"/>
    <cellStyle name="Normal" xfId="0" builtinId="0"/>
    <cellStyle name="Normal 10" xfId="27" xr:uid="{00000000-0005-0000-0000-000012000000}"/>
    <cellStyle name="Normal 11" xfId="28" xr:uid="{00000000-0005-0000-0000-000013000000}"/>
    <cellStyle name="Normal 12" xfId="29" xr:uid="{00000000-0005-0000-0000-000014000000}"/>
    <cellStyle name="Normal 12 2" xfId="94" xr:uid="{00000000-0005-0000-0000-000015000000}"/>
    <cellStyle name="Normal 13" xfId="30" xr:uid="{00000000-0005-0000-0000-000016000000}"/>
    <cellStyle name="Normal 13 2" xfId="95" xr:uid="{00000000-0005-0000-0000-000017000000}"/>
    <cellStyle name="Normal 14" xfId="31" xr:uid="{00000000-0005-0000-0000-000018000000}"/>
    <cellStyle name="Normal 2" xfId="2" xr:uid="{00000000-0005-0000-0000-000019000000}"/>
    <cellStyle name="Normal 2 10" xfId="32" xr:uid="{00000000-0005-0000-0000-00001A000000}"/>
    <cellStyle name="Normal 2 2" xfId="3" xr:uid="{00000000-0005-0000-0000-00001B000000}"/>
    <cellStyle name="Normal 2 2 2" xfId="11" xr:uid="{00000000-0005-0000-0000-00001C000000}"/>
    <cellStyle name="Normal 2 2 2 2" xfId="35" xr:uid="{00000000-0005-0000-0000-00001D000000}"/>
    <cellStyle name="Normal 2 2 2 2 2" xfId="106" xr:uid="{00000000-0005-0000-0000-00001E000000}"/>
    <cellStyle name="Normal 2 2 2 3" xfId="36" xr:uid="{00000000-0005-0000-0000-00001F000000}"/>
    <cellStyle name="Normal 2 2 2 3 2" xfId="89" xr:uid="{00000000-0005-0000-0000-000020000000}"/>
    <cellStyle name="Normal 2 2 2 4" xfId="80" xr:uid="{00000000-0005-0000-0000-000021000000}"/>
    <cellStyle name="Normal 2 2 2 5" xfId="34" xr:uid="{00000000-0005-0000-0000-000022000000}"/>
    <cellStyle name="Normal 2 2 3" xfId="5" xr:uid="{00000000-0005-0000-0000-000023000000}"/>
    <cellStyle name="Normal 2 2 3 2" xfId="38" xr:uid="{00000000-0005-0000-0000-000024000000}"/>
    <cellStyle name="Normal 2 2 3 2 2" xfId="92" xr:uid="{00000000-0005-0000-0000-000025000000}"/>
    <cellStyle name="Normal 2 2 3 3" xfId="78" xr:uid="{00000000-0005-0000-0000-000026000000}"/>
    <cellStyle name="Normal 2 2 3 4" xfId="37" xr:uid="{00000000-0005-0000-0000-000027000000}"/>
    <cellStyle name="Normal 2 2 4" xfId="13" xr:uid="{00000000-0005-0000-0000-000028000000}"/>
    <cellStyle name="Normal 2 2 4 2" xfId="40" xr:uid="{00000000-0005-0000-0000-000029000000}"/>
    <cellStyle name="Normal 2 2 4 3" xfId="82" xr:uid="{00000000-0005-0000-0000-00002A000000}"/>
    <cellStyle name="Normal 2 2 4 4" xfId="39" xr:uid="{00000000-0005-0000-0000-00002B000000}"/>
    <cellStyle name="Normal 2 2 5" xfId="15" xr:uid="{00000000-0005-0000-0000-00002C000000}"/>
    <cellStyle name="Normal 2 2 5 2" xfId="84" xr:uid="{00000000-0005-0000-0000-00002D000000}"/>
    <cellStyle name="Normal 2 2 5 3" xfId="41" xr:uid="{00000000-0005-0000-0000-00002E000000}"/>
    <cellStyle name="Normal 2 2 6" xfId="42" xr:uid="{00000000-0005-0000-0000-00002F000000}"/>
    <cellStyle name="Normal 2 2 6 2" xfId="86" xr:uid="{00000000-0005-0000-0000-000030000000}"/>
    <cellStyle name="Normal 2 2 7" xfId="76" xr:uid="{00000000-0005-0000-0000-000031000000}"/>
    <cellStyle name="Normal 2 2 8" xfId="33" xr:uid="{00000000-0005-0000-0000-000032000000}"/>
    <cellStyle name="Normal 2 3" xfId="10" xr:uid="{00000000-0005-0000-0000-000033000000}"/>
    <cellStyle name="Normal 2 3 2" xfId="44" xr:uid="{00000000-0005-0000-0000-000034000000}"/>
    <cellStyle name="Normal 2 3 2 2" xfId="91" xr:uid="{00000000-0005-0000-0000-000035000000}"/>
    <cellStyle name="Normal 2 3 3" xfId="45" xr:uid="{00000000-0005-0000-0000-000036000000}"/>
    <cellStyle name="Normal 2 3 4" xfId="46" xr:uid="{00000000-0005-0000-0000-000037000000}"/>
    <cellStyle name="Normal 2 3 4 2" xfId="87" xr:uid="{00000000-0005-0000-0000-000038000000}"/>
    <cellStyle name="Normal 2 3 5" xfId="79" xr:uid="{00000000-0005-0000-0000-000039000000}"/>
    <cellStyle name="Normal 2 3 6" xfId="43" xr:uid="{00000000-0005-0000-0000-00003A000000}"/>
    <cellStyle name="Normal 2 4" xfId="6" xr:uid="{00000000-0005-0000-0000-00003B000000}"/>
    <cellStyle name="Normal 2 4 2" xfId="47" xr:uid="{00000000-0005-0000-0000-00003C000000}"/>
    <cellStyle name="Normal 2 4 2 2" xfId="96" xr:uid="{00000000-0005-0000-0000-00003D000000}"/>
    <cellStyle name="Normal 2 4 3" xfId="48" xr:uid="{00000000-0005-0000-0000-00003E000000}"/>
    <cellStyle name="Normal 2 4 3 2" xfId="88" xr:uid="{00000000-0005-0000-0000-00003F000000}"/>
    <cellStyle name="Normal 2 5" xfId="4" xr:uid="{00000000-0005-0000-0000-000040000000}"/>
    <cellStyle name="Normal 2 5 2" xfId="50" xr:uid="{00000000-0005-0000-0000-000041000000}"/>
    <cellStyle name="Normal 2 5 3" xfId="77" xr:uid="{00000000-0005-0000-0000-000042000000}"/>
    <cellStyle name="Normal 2 5 4" xfId="49" xr:uid="{00000000-0005-0000-0000-000043000000}"/>
    <cellStyle name="Normal 2 6" xfId="12" xr:uid="{00000000-0005-0000-0000-000044000000}"/>
    <cellStyle name="Normal 2 6 2" xfId="52" xr:uid="{00000000-0005-0000-0000-000045000000}"/>
    <cellStyle name="Normal 2 6 3" xfId="81" xr:uid="{00000000-0005-0000-0000-000046000000}"/>
    <cellStyle name="Normal 2 6 4" xfId="51" xr:uid="{00000000-0005-0000-0000-000047000000}"/>
    <cellStyle name="Normal 2 7" xfId="14" xr:uid="{00000000-0005-0000-0000-000048000000}"/>
    <cellStyle name="Normal 2 7 2" xfId="54" xr:uid="{00000000-0005-0000-0000-000049000000}"/>
    <cellStyle name="Normal 2 7 3" xfId="83" xr:uid="{00000000-0005-0000-0000-00004A000000}"/>
    <cellStyle name="Normal 2 7 4" xfId="53" xr:uid="{00000000-0005-0000-0000-00004B000000}"/>
    <cellStyle name="Normal 2 8" xfId="55" xr:uid="{00000000-0005-0000-0000-00004C000000}"/>
    <cellStyle name="Normal 2 8 2" xfId="56" xr:uid="{00000000-0005-0000-0000-00004D000000}"/>
    <cellStyle name="Normal 2 8 3" xfId="85" xr:uid="{00000000-0005-0000-0000-00004E000000}"/>
    <cellStyle name="Normal 2 9" xfId="75" xr:uid="{00000000-0005-0000-0000-00004F000000}"/>
    <cellStyle name="Normal 2_BKDEPS1415 (4)" xfId="57" xr:uid="{00000000-0005-0000-0000-000050000000}"/>
    <cellStyle name="Normal 21" xfId="58" xr:uid="{00000000-0005-0000-0000-000051000000}"/>
    <cellStyle name="Normal 21 2" xfId="97" xr:uid="{00000000-0005-0000-0000-000052000000}"/>
    <cellStyle name="Normal 3" xfId="8" xr:uid="{00000000-0005-0000-0000-000053000000}"/>
    <cellStyle name="Normal 3 2" xfId="59" xr:uid="{00000000-0005-0000-0000-000054000000}"/>
    <cellStyle name="Normal 3 3" xfId="60" xr:uid="{00000000-0005-0000-0000-000055000000}"/>
    <cellStyle name="Normal 3 4" xfId="61" xr:uid="{00000000-0005-0000-0000-000056000000}"/>
    <cellStyle name="Normal 3 4 2" xfId="105" xr:uid="{00000000-0005-0000-0000-000057000000}"/>
    <cellStyle name="Normal 3 5" xfId="62" xr:uid="{00000000-0005-0000-0000-000058000000}"/>
    <cellStyle name="Normal 3 5 2" xfId="98" xr:uid="{00000000-0005-0000-0000-000059000000}"/>
    <cellStyle name="Normal 4" xfId="63" xr:uid="{00000000-0005-0000-0000-00005A000000}"/>
    <cellStyle name="Normal 4 2" xfId="64" xr:uid="{00000000-0005-0000-0000-00005B000000}"/>
    <cellStyle name="Normal 4 3" xfId="65" xr:uid="{00000000-0005-0000-0000-00005C000000}"/>
    <cellStyle name="Normal 4 3 2" xfId="99" xr:uid="{00000000-0005-0000-0000-00005D000000}"/>
    <cellStyle name="Normal 5" xfId="66" xr:uid="{00000000-0005-0000-0000-00005E000000}"/>
    <cellStyle name="Normal 6" xfId="67" xr:uid="{00000000-0005-0000-0000-00005F000000}"/>
    <cellStyle name="Normal 61" xfId="68" xr:uid="{00000000-0005-0000-0000-000060000000}"/>
    <cellStyle name="Normal 61 2" xfId="100" xr:uid="{00000000-0005-0000-0000-000061000000}"/>
    <cellStyle name="Normal 62" xfId="69" xr:uid="{00000000-0005-0000-0000-000062000000}"/>
    <cellStyle name="Normal 62 2" xfId="101" xr:uid="{00000000-0005-0000-0000-000063000000}"/>
    <cellStyle name="Normal 64" xfId="70" xr:uid="{00000000-0005-0000-0000-000064000000}"/>
    <cellStyle name="Normal 64 2" xfId="102" xr:uid="{00000000-0005-0000-0000-000065000000}"/>
    <cellStyle name="Normal 7" xfId="71" xr:uid="{00000000-0005-0000-0000-000066000000}"/>
    <cellStyle name="Normal 8" xfId="72" xr:uid="{00000000-0005-0000-0000-000067000000}"/>
    <cellStyle name="Normal 9" xfId="73" xr:uid="{00000000-0005-0000-0000-000068000000}"/>
    <cellStyle name="Note 2" xfId="74" xr:uid="{00000000-0005-0000-0000-000069000000}"/>
    <cellStyle name="Note 2 2" xfId="103" xr:uid="{00000000-0005-0000-0000-00006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abSelected="1" workbookViewId="0">
      <selection activeCell="A19" sqref="A19"/>
    </sheetView>
  </sheetViews>
  <sheetFormatPr defaultRowHeight="15" x14ac:dyDescent="0.25"/>
  <cols>
    <col min="1" max="1" width="46.7109375" customWidth="1"/>
    <col min="2" max="10" width="16.7109375" style="14" customWidth="1"/>
    <col min="11" max="11" width="16.7109375" customWidth="1"/>
  </cols>
  <sheetData>
    <row r="1" spans="1:10" ht="15.75" x14ac:dyDescent="0.25">
      <c r="A1" s="1" t="s">
        <v>28</v>
      </c>
    </row>
    <row r="2" spans="1:10" ht="16.5" thickBot="1" x14ac:dyDescent="0.3">
      <c r="A2" s="1"/>
    </row>
    <row r="3" spans="1:10" ht="63.75" x14ac:dyDescent="0.25">
      <c r="A3" s="12" t="s">
        <v>23</v>
      </c>
      <c r="B3" s="15" t="s">
        <v>0</v>
      </c>
      <c r="C3" s="16" t="s">
        <v>1</v>
      </c>
      <c r="D3" s="16" t="s">
        <v>2</v>
      </c>
      <c r="E3" s="16" t="s">
        <v>3</v>
      </c>
      <c r="F3" s="16" t="s">
        <v>4</v>
      </c>
      <c r="G3" s="16" t="s">
        <v>5</v>
      </c>
      <c r="H3" s="16" t="s">
        <v>6</v>
      </c>
      <c r="I3" s="16" t="s">
        <v>22</v>
      </c>
      <c r="J3" s="17" t="s">
        <v>7</v>
      </c>
    </row>
    <row r="4" spans="1:10" ht="24.95" customHeight="1" x14ac:dyDescent="0.25">
      <c r="A4" s="10" t="s">
        <v>13</v>
      </c>
      <c r="B4" s="18">
        <v>8993.01</v>
      </c>
      <c r="C4" s="18">
        <v>872.07</v>
      </c>
      <c r="D4" s="19"/>
      <c r="E4" s="18">
        <v>76.36</v>
      </c>
      <c r="F4" s="20"/>
      <c r="G4" s="21"/>
      <c r="H4" s="19"/>
      <c r="I4" s="19"/>
      <c r="J4" s="22">
        <f t="shared" ref="J4:J12" si="0">SUM(B4:I4)</f>
        <v>9941.44</v>
      </c>
    </row>
    <row r="5" spans="1:10" ht="24.95" customHeight="1" x14ac:dyDescent="0.25">
      <c r="A5" s="10" t="s">
        <v>14</v>
      </c>
      <c r="B5" s="23">
        <v>8993.01</v>
      </c>
      <c r="C5" s="24">
        <v>2136.5100000000002</v>
      </c>
      <c r="D5" s="19"/>
      <c r="E5" s="18">
        <v>35.46</v>
      </c>
      <c r="F5" s="19"/>
      <c r="G5" s="24">
        <v>81.819999999999993</v>
      </c>
      <c r="H5" s="19"/>
      <c r="I5" s="19"/>
      <c r="J5" s="22">
        <f t="shared" si="0"/>
        <v>11246.8</v>
      </c>
    </row>
    <row r="6" spans="1:10" ht="24.95" customHeight="1" x14ac:dyDescent="0.25">
      <c r="A6" s="10" t="s">
        <v>15</v>
      </c>
      <c r="B6" s="23">
        <v>8993.01</v>
      </c>
      <c r="C6" s="18">
        <v>536.73</v>
      </c>
      <c r="D6" s="19"/>
      <c r="E6" s="18">
        <v>47.53</v>
      </c>
      <c r="F6" s="19"/>
      <c r="G6" s="21" t="s">
        <v>27</v>
      </c>
      <c r="H6" s="19"/>
      <c r="I6" s="19"/>
      <c r="J6" s="22">
        <f t="shared" si="0"/>
        <v>9577.27</v>
      </c>
    </row>
    <row r="7" spans="1:10" ht="24.95" customHeight="1" x14ac:dyDescent="0.25">
      <c r="A7" s="10" t="s">
        <v>16</v>
      </c>
      <c r="B7" s="23">
        <v>14462.55</v>
      </c>
      <c r="C7" s="21"/>
      <c r="D7" s="25"/>
      <c r="E7" s="18">
        <v>23.28</v>
      </c>
      <c r="F7" s="21"/>
      <c r="G7" s="21"/>
      <c r="H7" s="21"/>
      <c r="I7" s="19"/>
      <c r="J7" s="22">
        <f t="shared" si="0"/>
        <v>14485.83</v>
      </c>
    </row>
    <row r="8" spans="1:10" ht="24.95" customHeight="1" x14ac:dyDescent="0.25">
      <c r="A8" s="10" t="s">
        <v>17</v>
      </c>
      <c r="B8" s="23">
        <v>8993.01</v>
      </c>
      <c r="C8" s="21"/>
      <c r="D8" s="26"/>
      <c r="E8" s="18">
        <v>151.19999999999999</v>
      </c>
      <c r="F8" s="21"/>
      <c r="G8" s="21"/>
      <c r="H8" s="21"/>
      <c r="I8" s="21"/>
      <c r="J8" s="22">
        <f t="shared" si="0"/>
        <v>9144.2100000000009</v>
      </c>
    </row>
    <row r="9" spans="1:10" ht="24.95" customHeight="1" x14ac:dyDescent="0.25">
      <c r="A9" s="10" t="s">
        <v>18</v>
      </c>
      <c r="B9" s="23">
        <v>29829</v>
      </c>
      <c r="C9" s="24">
        <v>164.82</v>
      </c>
      <c r="D9" s="20"/>
      <c r="E9" s="18">
        <v>72.989999999999995</v>
      </c>
      <c r="F9" s="24">
        <v>590</v>
      </c>
      <c r="G9" s="24">
        <v>30</v>
      </c>
      <c r="H9" s="24">
        <v>1335.38</v>
      </c>
      <c r="I9" s="24">
        <v>4067.29</v>
      </c>
      <c r="J9" s="22">
        <f t="shared" si="0"/>
        <v>36089.480000000003</v>
      </c>
    </row>
    <row r="10" spans="1:10" ht="24.95" customHeight="1" x14ac:dyDescent="0.25">
      <c r="A10" s="10" t="s">
        <v>19</v>
      </c>
      <c r="B10" s="23">
        <v>8993.01</v>
      </c>
      <c r="C10" s="18">
        <v>605.16</v>
      </c>
      <c r="D10" s="27"/>
      <c r="E10" s="18">
        <v>58.18</v>
      </c>
      <c r="F10" s="21"/>
      <c r="G10" s="21"/>
      <c r="H10" s="21"/>
      <c r="I10" s="21"/>
      <c r="J10" s="22">
        <f t="shared" si="0"/>
        <v>9656.35</v>
      </c>
    </row>
    <row r="11" spans="1:10" ht="24.95" customHeight="1" x14ac:dyDescent="0.25">
      <c r="A11" s="10" t="s">
        <v>20</v>
      </c>
      <c r="B11" s="23">
        <v>8993.01</v>
      </c>
      <c r="C11" s="21"/>
      <c r="D11" s="19"/>
      <c r="E11" s="18">
        <v>30.91</v>
      </c>
      <c r="F11" s="19"/>
      <c r="G11" s="19"/>
      <c r="H11" s="19"/>
      <c r="I11" s="19"/>
      <c r="J11" s="22">
        <f t="shared" si="0"/>
        <v>9023.92</v>
      </c>
    </row>
    <row r="12" spans="1:10" ht="24.95" customHeight="1" x14ac:dyDescent="0.25">
      <c r="A12" s="10" t="s">
        <v>21</v>
      </c>
      <c r="B12" s="23">
        <v>8993.01</v>
      </c>
      <c r="C12" s="24">
        <v>971.7</v>
      </c>
      <c r="D12" s="20"/>
      <c r="E12" s="18">
        <v>17.73</v>
      </c>
      <c r="F12" s="19"/>
      <c r="G12" s="19"/>
      <c r="H12" s="19"/>
      <c r="I12" s="19"/>
      <c r="J12" s="22">
        <f t="shared" si="0"/>
        <v>9982.44</v>
      </c>
    </row>
    <row r="13" spans="1:10" ht="24.95" customHeight="1" thickBot="1" x14ac:dyDescent="0.3">
      <c r="A13" s="13" t="s">
        <v>9</v>
      </c>
      <c r="B13" s="28">
        <f>SUM(B4:B12)</f>
        <v>107242.61999999998</v>
      </c>
      <c r="C13" s="28">
        <f t="shared" ref="C13:I13" si="1">SUM(C4:C12)</f>
        <v>5286.9900000000007</v>
      </c>
      <c r="D13" s="28">
        <f t="shared" si="1"/>
        <v>0</v>
      </c>
      <c r="E13" s="28">
        <f t="shared" si="1"/>
        <v>513.64</v>
      </c>
      <c r="F13" s="28">
        <f t="shared" si="1"/>
        <v>590</v>
      </c>
      <c r="G13" s="28">
        <f t="shared" si="1"/>
        <v>111.82</v>
      </c>
      <c r="H13" s="28">
        <f t="shared" si="1"/>
        <v>1335.38</v>
      </c>
      <c r="I13" s="28">
        <f t="shared" si="1"/>
        <v>4067.29</v>
      </c>
      <c r="J13" s="29">
        <f>SUM(J4:J12)</f>
        <v>119147.74</v>
      </c>
    </row>
    <row r="14" spans="1:10" ht="18" customHeight="1" thickTop="1" x14ac:dyDescent="0.25">
      <c r="A14" s="11" t="s">
        <v>24</v>
      </c>
      <c r="B14" s="30"/>
      <c r="C14" s="31"/>
      <c r="D14" s="31"/>
      <c r="E14" s="31"/>
      <c r="F14" s="31"/>
      <c r="G14" s="31"/>
      <c r="H14" s="31"/>
      <c r="I14" s="31"/>
      <c r="J14" s="32"/>
    </row>
    <row r="15" spans="1:10" ht="24.95" customHeight="1" x14ac:dyDescent="0.25">
      <c r="A15" s="10" t="s">
        <v>13</v>
      </c>
      <c r="B15" s="41">
        <v>17802.13</v>
      </c>
      <c r="C15" s="42">
        <v>857.31</v>
      </c>
      <c r="D15" s="42"/>
      <c r="E15" s="41">
        <v>229.08</v>
      </c>
      <c r="F15" s="43">
        <v>695</v>
      </c>
      <c r="G15" s="41"/>
      <c r="H15" s="42"/>
      <c r="I15" s="42"/>
      <c r="J15" s="22">
        <f t="shared" ref="J15:J23" si="2">SUM(B15:I15)</f>
        <v>19583.520000000004</v>
      </c>
    </row>
    <row r="16" spans="1:10" ht="24.95" customHeight="1" x14ac:dyDescent="0.25">
      <c r="A16" s="10" t="s">
        <v>14</v>
      </c>
      <c r="B16" s="41">
        <v>12174.48</v>
      </c>
      <c r="C16" s="42">
        <v>1553.49</v>
      </c>
      <c r="D16" s="42"/>
      <c r="E16" s="41">
        <v>106.37</v>
      </c>
      <c r="F16" s="42"/>
      <c r="G16" s="42"/>
      <c r="H16" s="42"/>
      <c r="I16" s="42"/>
      <c r="J16" s="22">
        <f t="shared" si="2"/>
        <v>13834.34</v>
      </c>
    </row>
    <row r="17" spans="1:11" s="8" customFormat="1" ht="24.95" customHeight="1" x14ac:dyDescent="0.25">
      <c r="A17" s="10" t="s">
        <v>15</v>
      </c>
      <c r="B17" s="41">
        <v>12174.48</v>
      </c>
      <c r="C17" s="42">
        <v>665.43</v>
      </c>
      <c r="D17" s="42"/>
      <c r="E17" s="41">
        <v>160.24</v>
      </c>
      <c r="F17" s="42"/>
      <c r="G17" s="41"/>
      <c r="H17" s="42"/>
      <c r="I17" s="42"/>
      <c r="J17" s="22">
        <f t="shared" si="2"/>
        <v>13000.15</v>
      </c>
    </row>
    <row r="18" spans="1:11" s="8" customFormat="1" ht="24.95" customHeight="1" x14ac:dyDescent="0.25">
      <c r="A18" s="10" t="s">
        <v>16</v>
      </c>
      <c r="B18" s="41">
        <v>12904.29</v>
      </c>
      <c r="C18" s="44"/>
      <c r="D18" s="43"/>
      <c r="E18" s="41">
        <v>80.650000000000006</v>
      </c>
      <c r="F18" s="44">
        <v>1529</v>
      </c>
      <c r="G18" s="41"/>
      <c r="H18" s="41"/>
      <c r="I18" s="42"/>
      <c r="J18" s="22">
        <f t="shared" si="2"/>
        <v>14513.94</v>
      </c>
    </row>
    <row r="19" spans="1:11" s="8" customFormat="1" ht="24.95" customHeight="1" x14ac:dyDescent="0.25">
      <c r="A19" s="10" t="s">
        <v>17</v>
      </c>
      <c r="B19" s="41">
        <v>12174.48</v>
      </c>
      <c r="C19" s="41"/>
      <c r="D19" s="45"/>
      <c r="E19" s="41">
        <v>469.54</v>
      </c>
      <c r="F19" s="41"/>
      <c r="G19" s="41"/>
      <c r="H19" s="41"/>
      <c r="I19" s="44"/>
      <c r="J19" s="22">
        <f t="shared" si="2"/>
        <v>12644.02</v>
      </c>
    </row>
    <row r="20" spans="1:11" s="8" customFormat="1" ht="24.95" customHeight="1" x14ac:dyDescent="0.25">
      <c r="A20" s="10" t="s">
        <v>18</v>
      </c>
      <c r="B20" s="41">
        <v>40365.97</v>
      </c>
      <c r="C20" s="42"/>
      <c r="D20" s="46"/>
      <c r="E20" s="41">
        <v>195.98</v>
      </c>
      <c r="F20" s="46">
        <v>-403.55</v>
      </c>
      <c r="G20" s="42"/>
      <c r="H20" s="42">
        <v>514.29999999999995</v>
      </c>
      <c r="I20" s="42"/>
      <c r="J20" s="22">
        <f t="shared" si="2"/>
        <v>40672.700000000004</v>
      </c>
    </row>
    <row r="21" spans="1:11" ht="24.95" customHeight="1" x14ac:dyDescent="0.25">
      <c r="A21" s="10" t="s">
        <v>19</v>
      </c>
      <c r="B21" s="41">
        <v>12174.48</v>
      </c>
      <c r="C21" s="41"/>
      <c r="D21" s="47"/>
      <c r="E21" s="41">
        <v>125.85</v>
      </c>
      <c r="F21" s="41">
        <v>200</v>
      </c>
      <c r="G21" s="41"/>
      <c r="H21" s="41"/>
      <c r="I21" s="44"/>
      <c r="J21" s="22">
        <f t="shared" si="2"/>
        <v>12500.33</v>
      </c>
    </row>
    <row r="22" spans="1:11" ht="24.95" customHeight="1" x14ac:dyDescent="0.25">
      <c r="A22" s="10" t="s">
        <v>20</v>
      </c>
      <c r="B22" s="41">
        <v>12174.48</v>
      </c>
      <c r="C22" s="41"/>
      <c r="D22" s="42"/>
      <c r="E22" s="41">
        <v>174.56</v>
      </c>
      <c r="F22" s="42"/>
      <c r="G22" s="42">
        <v>45.45</v>
      </c>
      <c r="H22" s="42"/>
      <c r="I22" s="42"/>
      <c r="J22" s="22">
        <f t="shared" si="2"/>
        <v>12394.49</v>
      </c>
    </row>
    <row r="23" spans="1:11" ht="24.95" customHeight="1" x14ac:dyDescent="0.25">
      <c r="A23" s="10" t="s">
        <v>21</v>
      </c>
      <c r="B23" s="41">
        <v>12174.48</v>
      </c>
      <c r="C23" s="42">
        <v>1718.31</v>
      </c>
      <c r="D23" s="46"/>
      <c r="E23" s="41">
        <v>53.19</v>
      </c>
      <c r="F23" s="42">
        <v>10771.82</v>
      </c>
      <c r="G23" s="42"/>
      <c r="H23" s="42"/>
      <c r="I23" s="42"/>
      <c r="J23" s="22">
        <f t="shared" si="2"/>
        <v>24717.8</v>
      </c>
    </row>
    <row r="24" spans="1:11" ht="24.95" customHeight="1" thickBot="1" x14ac:dyDescent="0.3">
      <c r="A24" s="13" t="s">
        <v>10</v>
      </c>
      <c r="B24" s="28">
        <f t="shared" ref="B24:J24" si="3">SUM(B15:B23)</f>
        <v>144119.27000000002</v>
      </c>
      <c r="C24" s="28">
        <f t="shared" si="3"/>
        <v>4794.54</v>
      </c>
      <c r="D24" s="28">
        <f t="shared" si="3"/>
        <v>0</v>
      </c>
      <c r="E24" s="28">
        <f t="shared" si="3"/>
        <v>1595.46</v>
      </c>
      <c r="F24" s="28">
        <f t="shared" si="3"/>
        <v>12792.27</v>
      </c>
      <c r="G24" s="28">
        <f t="shared" si="3"/>
        <v>45.45</v>
      </c>
      <c r="H24" s="28">
        <f t="shared" si="3"/>
        <v>514.29999999999995</v>
      </c>
      <c r="I24" s="28">
        <f t="shared" si="3"/>
        <v>0</v>
      </c>
      <c r="J24" s="29">
        <f t="shared" si="3"/>
        <v>163861.29</v>
      </c>
    </row>
    <row r="25" spans="1:11" ht="15" hidden="1" customHeight="1" thickTop="1" x14ac:dyDescent="0.25">
      <c r="A25" s="11" t="s">
        <v>25</v>
      </c>
      <c r="B25" s="30"/>
      <c r="C25" s="31"/>
      <c r="D25" s="31"/>
      <c r="E25" s="31"/>
      <c r="F25" s="31"/>
      <c r="G25" s="31"/>
      <c r="H25" s="31"/>
      <c r="I25" s="31"/>
      <c r="J25" s="32"/>
      <c r="K25" s="2"/>
    </row>
    <row r="26" spans="1:11" ht="24.95" hidden="1" customHeight="1" x14ac:dyDescent="0.25">
      <c r="A26" s="10" t="s">
        <v>13</v>
      </c>
      <c r="B26" s="21"/>
      <c r="C26" s="21"/>
      <c r="D26" s="26"/>
      <c r="E26" s="21"/>
      <c r="F26" s="19"/>
      <c r="G26" s="19"/>
      <c r="H26" s="19"/>
      <c r="I26" s="19"/>
      <c r="J26" s="34">
        <f t="shared" ref="J26:J34" si="4">SUM(B26:I26)</f>
        <v>0</v>
      </c>
    </row>
    <row r="27" spans="1:11" s="8" customFormat="1" ht="24.95" hidden="1" customHeight="1" x14ac:dyDescent="0.25">
      <c r="A27" s="10" t="s">
        <v>14</v>
      </c>
      <c r="B27" s="35"/>
      <c r="C27" s="21"/>
      <c r="D27" s="19"/>
      <c r="E27" s="21"/>
      <c r="F27" s="19"/>
      <c r="G27" s="21"/>
      <c r="H27" s="19"/>
      <c r="I27" s="19"/>
      <c r="J27" s="34">
        <f t="shared" si="4"/>
        <v>0</v>
      </c>
    </row>
    <row r="28" spans="1:11" s="8" customFormat="1" ht="24.95" hidden="1" customHeight="1" x14ac:dyDescent="0.25">
      <c r="A28" s="10" t="s">
        <v>15</v>
      </c>
      <c r="B28" s="35"/>
      <c r="C28" s="19"/>
      <c r="D28" s="20"/>
      <c r="E28" s="21"/>
      <c r="F28" s="19"/>
      <c r="G28" s="19"/>
      <c r="H28" s="19"/>
      <c r="I28" s="19"/>
      <c r="J28" s="34">
        <f t="shared" si="4"/>
        <v>0</v>
      </c>
    </row>
    <row r="29" spans="1:11" s="8" customFormat="1" ht="24.95" hidden="1" customHeight="1" x14ac:dyDescent="0.25">
      <c r="A29" s="10" t="s">
        <v>16</v>
      </c>
      <c r="B29" s="21"/>
      <c r="C29" s="21"/>
      <c r="D29" s="19"/>
      <c r="E29" s="21"/>
      <c r="F29" s="19"/>
      <c r="G29" s="21"/>
      <c r="H29" s="19"/>
      <c r="I29" s="19"/>
      <c r="J29" s="34">
        <f t="shared" si="4"/>
        <v>0</v>
      </c>
    </row>
    <row r="30" spans="1:11" ht="24.95" hidden="1" customHeight="1" x14ac:dyDescent="0.25">
      <c r="A30" s="10" t="s">
        <v>17</v>
      </c>
      <c r="B30" s="35"/>
      <c r="C30" s="21"/>
      <c r="D30" s="26"/>
      <c r="E30" s="21"/>
      <c r="F30" s="21"/>
      <c r="G30" s="21"/>
      <c r="H30" s="21"/>
      <c r="I30" s="21"/>
      <c r="J30" s="34">
        <f t="shared" si="4"/>
        <v>0</v>
      </c>
    </row>
    <row r="31" spans="1:11" ht="24.95" hidden="1" customHeight="1" x14ac:dyDescent="0.25">
      <c r="A31" s="10" t="s">
        <v>18</v>
      </c>
      <c r="B31" s="35"/>
      <c r="C31" s="21"/>
      <c r="D31" s="26"/>
      <c r="E31" s="21"/>
      <c r="F31" s="21"/>
      <c r="G31" s="21"/>
      <c r="H31" s="21"/>
      <c r="I31" s="21"/>
      <c r="J31" s="34">
        <f t="shared" si="4"/>
        <v>0</v>
      </c>
    </row>
    <row r="32" spans="1:11" ht="24.95" hidden="1" customHeight="1" x14ac:dyDescent="0.25">
      <c r="A32" s="10" t="s">
        <v>19</v>
      </c>
      <c r="B32" s="35"/>
      <c r="C32" s="21"/>
      <c r="D32" s="25"/>
      <c r="E32" s="21"/>
      <c r="F32" s="21"/>
      <c r="G32" s="21"/>
      <c r="H32" s="21"/>
      <c r="I32" s="19"/>
      <c r="J32" s="34">
        <f t="shared" si="4"/>
        <v>0</v>
      </c>
    </row>
    <row r="33" spans="1:11" ht="24.95" hidden="1" customHeight="1" x14ac:dyDescent="0.25">
      <c r="A33" s="10" t="s">
        <v>20</v>
      </c>
      <c r="B33" s="21"/>
      <c r="C33" s="19"/>
      <c r="D33" s="25"/>
      <c r="E33" s="21"/>
      <c r="F33" s="21"/>
      <c r="G33" s="33"/>
      <c r="H33" s="21"/>
      <c r="I33" s="25"/>
      <c r="J33" s="34">
        <f t="shared" si="4"/>
        <v>0</v>
      </c>
    </row>
    <row r="34" spans="1:11" ht="24.95" hidden="1" customHeight="1" x14ac:dyDescent="0.25">
      <c r="A34" s="10" t="s">
        <v>21</v>
      </c>
      <c r="B34" s="35"/>
      <c r="C34" s="21"/>
      <c r="D34" s="19"/>
      <c r="E34" s="21"/>
      <c r="F34" s="19"/>
      <c r="G34" s="19"/>
      <c r="H34" s="19"/>
      <c r="I34" s="19"/>
      <c r="J34" s="34">
        <f t="shared" si="4"/>
        <v>0</v>
      </c>
    </row>
    <row r="35" spans="1:11" ht="24.95" hidden="1" customHeight="1" thickBot="1" x14ac:dyDescent="0.3">
      <c r="A35" s="13" t="s">
        <v>11</v>
      </c>
      <c r="B35" s="28">
        <f t="shared" ref="B35:J35" si="5">SUM(B26:B34)</f>
        <v>0</v>
      </c>
      <c r="C35" s="28">
        <f t="shared" si="5"/>
        <v>0</v>
      </c>
      <c r="D35" s="28">
        <f t="shared" si="5"/>
        <v>0</v>
      </c>
      <c r="E35" s="28">
        <f t="shared" si="5"/>
        <v>0</v>
      </c>
      <c r="F35" s="28">
        <f t="shared" si="5"/>
        <v>0</v>
      </c>
      <c r="G35" s="28">
        <f t="shared" si="5"/>
        <v>0</v>
      </c>
      <c r="H35" s="28">
        <f t="shared" si="5"/>
        <v>0</v>
      </c>
      <c r="I35" s="28">
        <f t="shared" si="5"/>
        <v>0</v>
      </c>
      <c r="J35" s="29">
        <f t="shared" si="5"/>
        <v>0</v>
      </c>
    </row>
    <row r="36" spans="1:11" ht="18" hidden="1" customHeight="1" thickTop="1" x14ac:dyDescent="0.25">
      <c r="A36" s="11" t="s">
        <v>26</v>
      </c>
    </row>
    <row r="37" spans="1:11" ht="24.95" hidden="1" customHeight="1" x14ac:dyDescent="0.25">
      <c r="A37" s="10" t="s">
        <v>13</v>
      </c>
      <c r="B37" s="35"/>
      <c r="C37" s="19"/>
      <c r="D37" s="25"/>
      <c r="E37" s="19"/>
      <c r="F37" s="35"/>
      <c r="G37" s="21"/>
      <c r="H37" s="35"/>
      <c r="I37" s="19"/>
      <c r="J37" s="34">
        <f>SUM(B37:I37)</f>
        <v>0</v>
      </c>
    </row>
    <row r="38" spans="1:11" ht="24.95" hidden="1" customHeight="1" x14ac:dyDescent="0.25">
      <c r="A38" s="10" t="s">
        <v>14</v>
      </c>
      <c r="B38" s="35"/>
      <c r="C38" s="35"/>
      <c r="D38" s="20"/>
      <c r="E38" s="21"/>
      <c r="F38" s="35"/>
      <c r="G38" s="19"/>
      <c r="H38" s="35"/>
      <c r="I38" s="19"/>
      <c r="J38" s="34">
        <f>SUM(B38:I38)</f>
        <v>0</v>
      </c>
    </row>
    <row r="39" spans="1:11" s="9" customFormat="1" ht="24.95" hidden="1" customHeight="1" x14ac:dyDescent="0.25">
      <c r="A39" s="10" t="s">
        <v>15</v>
      </c>
      <c r="B39" s="35"/>
      <c r="C39" s="35"/>
      <c r="D39" s="20"/>
      <c r="E39" s="21"/>
      <c r="F39" s="35"/>
      <c r="G39" s="19"/>
      <c r="H39" s="35"/>
      <c r="I39" s="19"/>
      <c r="J39" s="34"/>
    </row>
    <row r="40" spans="1:11" s="9" customFormat="1" ht="24.95" hidden="1" customHeight="1" x14ac:dyDescent="0.25">
      <c r="A40" s="10" t="s">
        <v>16</v>
      </c>
      <c r="B40" s="35"/>
      <c r="C40" s="35"/>
      <c r="D40" s="20"/>
      <c r="E40" s="21"/>
      <c r="F40" s="35"/>
      <c r="G40" s="19"/>
      <c r="H40" s="35"/>
      <c r="I40" s="19"/>
      <c r="J40" s="34"/>
    </row>
    <row r="41" spans="1:11" s="9" customFormat="1" ht="24.95" hidden="1" customHeight="1" x14ac:dyDescent="0.25">
      <c r="A41" s="10" t="s">
        <v>17</v>
      </c>
      <c r="B41" s="35"/>
      <c r="C41" s="35"/>
      <c r="D41" s="20"/>
      <c r="E41" s="21"/>
      <c r="F41" s="35"/>
      <c r="G41" s="19"/>
      <c r="H41" s="35"/>
      <c r="I41" s="19"/>
      <c r="J41" s="34"/>
    </row>
    <row r="42" spans="1:11" s="9" customFormat="1" ht="24.95" hidden="1" customHeight="1" x14ac:dyDescent="0.25">
      <c r="A42" s="10" t="s">
        <v>18</v>
      </c>
      <c r="B42" s="35"/>
      <c r="C42" s="35"/>
      <c r="D42" s="20"/>
      <c r="E42" s="21"/>
      <c r="F42" s="35"/>
      <c r="G42" s="19"/>
      <c r="H42" s="35"/>
      <c r="I42" s="19"/>
      <c r="J42" s="34"/>
    </row>
    <row r="43" spans="1:11" ht="24.95" hidden="1" customHeight="1" x14ac:dyDescent="0.25">
      <c r="A43" s="10" t="s">
        <v>19</v>
      </c>
      <c r="B43" s="35"/>
      <c r="C43" s="21"/>
      <c r="D43" s="25"/>
      <c r="E43" s="21"/>
      <c r="F43" s="21"/>
      <c r="G43" s="21"/>
      <c r="H43" s="21"/>
      <c r="I43" s="19"/>
      <c r="J43" s="34">
        <f>SUM(B43:I43)</f>
        <v>0</v>
      </c>
    </row>
    <row r="44" spans="1:11" ht="24.95" hidden="1" customHeight="1" x14ac:dyDescent="0.25">
      <c r="A44" s="10" t="s">
        <v>20</v>
      </c>
      <c r="B44" s="35"/>
      <c r="C44" s="19"/>
      <c r="D44" s="25"/>
      <c r="E44" s="21"/>
      <c r="F44" s="35"/>
      <c r="G44" s="19"/>
      <c r="H44" s="19"/>
      <c r="I44" s="19"/>
      <c r="J44" s="34">
        <f>SUM(B44:I44)</f>
        <v>0</v>
      </c>
    </row>
    <row r="45" spans="1:11" ht="24.95" hidden="1" customHeight="1" x14ac:dyDescent="0.25">
      <c r="A45" s="10" t="s">
        <v>21</v>
      </c>
      <c r="B45" s="35"/>
      <c r="C45" s="19"/>
      <c r="D45" s="20"/>
      <c r="E45" s="21"/>
      <c r="F45" s="19"/>
      <c r="G45" s="19"/>
      <c r="H45" s="19"/>
      <c r="I45" s="19"/>
      <c r="J45" s="34">
        <f>SUM(B45:I45)</f>
        <v>0</v>
      </c>
    </row>
    <row r="46" spans="1:11" ht="24.95" hidden="1" customHeight="1" thickBot="1" x14ac:dyDescent="0.3">
      <c r="A46" s="13" t="s">
        <v>8</v>
      </c>
      <c r="B46" s="28">
        <f t="shared" ref="B46:J46" si="6">SUM(B36:B45)</f>
        <v>0</v>
      </c>
      <c r="C46" s="28">
        <f t="shared" si="6"/>
        <v>0</v>
      </c>
      <c r="D46" s="28">
        <f t="shared" si="6"/>
        <v>0</v>
      </c>
      <c r="E46" s="28">
        <f t="shared" si="6"/>
        <v>0</v>
      </c>
      <c r="F46" s="28">
        <f t="shared" si="6"/>
        <v>0</v>
      </c>
      <c r="G46" s="28">
        <f t="shared" si="6"/>
        <v>0</v>
      </c>
      <c r="H46" s="28">
        <f t="shared" si="6"/>
        <v>0</v>
      </c>
      <c r="I46" s="28">
        <f t="shared" si="6"/>
        <v>0</v>
      </c>
      <c r="J46" s="29">
        <f t="shared" si="6"/>
        <v>0</v>
      </c>
      <c r="K46" s="3"/>
    </row>
    <row r="47" spans="1:11" s="7" customFormat="1" ht="24.95" customHeight="1" thickTop="1" x14ac:dyDescent="0.25">
      <c r="A47" s="4"/>
      <c r="B47" s="36"/>
      <c r="C47" s="36"/>
      <c r="D47" s="37"/>
      <c r="E47" s="38"/>
      <c r="F47" s="37"/>
      <c r="G47" s="37"/>
      <c r="H47" s="37"/>
      <c r="I47" s="37"/>
      <c r="J47" s="39"/>
      <c r="K47" s="6"/>
    </row>
    <row r="48" spans="1:11" s="5" customFormat="1" ht="28.5" customHeight="1" thickBot="1" x14ac:dyDescent="0.3">
      <c r="A48" s="13" t="s">
        <v>12</v>
      </c>
      <c r="B48" s="40">
        <f t="shared" ref="B48:J48" si="7">+B13+B24+B35++B46</f>
        <v>251361.89</v>
      </c>
      <c r="C48" s="40">
        <f t="shared" si="7"/>
        <v>10081.530000000001</v>
      </c>
      <c r="D48" s="40">
        <f t="shared" si="7"/>
        <v>0</v>
      </c>
      <c r="E48" s="40">
        <f t="shared" si="7"/>
        <v>2109.1</v>
      </c>
      <c r="F48" s="40">
        <f t="shared" si="7"/>
        <v>13382.27</v>
      </c>
      <c r="G48" s="40">
        <f t="shared" si="7"/>
        <v>157.26999999999998</v>
      </c>
      <c r="H48" s="40">
        <f t="shared" si="7"/>
        <v>1849.68</v>
      </c>
      <c r="I48" s="40">
        <f t="shared" si="7"/>
        <v>4067.29</v>
      </c>
      <c r="J48" s="40">
        <f t="shared" si="7"/>
        <v>283009.03000000003</v>
      </c>
    </row>
    <row r="49" ht="15.75" thickTop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22 - Dec 2022</vt:lpstr>
    </vt:vector>
  </TitlesOfParts>
  <Company>Yarra Ranges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O'Brien Vicki</dc:creator>
  <cp:lastModifiedBy>Vicki O'Brien</cp:lastModifiedBy>
  <dcterms:created xsi:type="dcterms:W3CDTF">2018-02-02T04:56:16Z</dcterms:created>
  <dcterms:modified xsi:type="dcterms:W3CDTF">2023-02-14T07:40:02Z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WDocAuthor">
    <vt:lpwstr/>
  </property>
  <property fmtid="{D5CDD505-2E9C-101B-9397-08002B2CF9AE}" pid="3" name="DWDocClass">
    <vt:lpwstr/>
  </property>
  <property fmtid="{D5CDD505-2E9C-101B-9397-08002B2CF9AE}" pid="4" name="DWDocClassId">
    <vt:lpwstr/>
  </property>
  <property fmtid="{D5CDD505-2E9C-101B-9397-08002B2CF9AE}" pid="5" name="DWDocPrecis">
    <vt:lpwstr/>
  </property>
  <property fmtid="{D5CDD505-2E9C-101B-9397-08002B2CF9AE}" pid="6" name="DWDocNo">
    <vt:lpwstr/>
  </property>
  <property fmtid="{D5CDD505-2E9C-101B-9397-08002B2CF9AE}" pid="7" name="DWDocSetID">
    <vt:lpwstr/>
  </property>
  <property fmtid="{D5CDD505-2E9C-101B-9397-08002B2CF9AE}" pid="8" name="DWDocType">
    <vt:lpwstr/>
  </property>
  <property fmtid="{D5CDD505-2E9C-101B-9397-08002B2CF9AE}" pid="9" name="DWDocVersion">
    <vt:lpwstr/>
  </property>
</Properties>
</file>